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汇总表" sheetId="12" r:id="rId1"/>
  </sheets>
  <calcPr calcId="144525"/>
</workbook>
</file>

<file path=xl/sharedStrings.xml><?xml version="1.0" encoding="utf-8"?>
<sst xmlns="http://schemas.openxmlformats.org/spreadsheetml/2006/main" count="31" uniqueCount="26">
  <si>
    <t>原州区2023年12月农村最低生活保障资金分配表</t>
  </si>
  <si>
    <t xml:space="preserve">  单位：固原市原州区民政局                                                 时间：2023年12月6日</t>
  </si>
  <si>
    <t>序号</t>
  </si>
  <si>
    <t>乡镇</t>
  </si>
  <si>
    <t>户数（户）</t>
  </si>
  <si>
    <t>人数（人）</t>
  </si>
  <si>
    <t>2023年12月农村低保资金发放金额
（元）</t>
  </si>
  <si>
    <t>备注</t>
  </si>
  <si>
    <t>合计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</si>
  <si>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</si>
  <si>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</si>
  <si>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</si>
  <si>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</si>
  <si>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</si>
  <si>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</si>
  <si>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</si>
  <si>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</si>
  <si>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</si>
  <si>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</si>
  <si>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</si>
  <si>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</si>
  <si>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</si>
  <si>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</si>
  <si>
    <t>分管领导人：</t>
  </si>
  <si>
    <t>股室负责人：</t>
  </si>
  <si>
    <t xml:space="preserve">        制表人: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</si>
</sst>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4" formatCode="_ &quot;￥&quot;* #,##0.00_ ;_ &quot;￥&quot;* \-#,##0.00_ ;_ &quot;￥&quot;* &quot;-&quot;??_ ;_ @_ "/>
    <numFmt numFmtId="178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2"/>
      <name val="Times New Roman"/>
      <charset val="0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2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7" fillId="0" borderId="0"/>
    <xf numFmtId="0" fontId="25" fillId="0" borderId="0"/>
    <xf numFmtId="0" fontId="27" fillId="0" borderId="0"/>
    <xf numFmtId="0" fontId="8" fillId="0" borderId="0"/>
    <xf numFmtId="0" fontId="1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/>
    <xf numFmtId="0" fontId="10" fillId="21" borderId="0" applyNumberFormat="0" applyBorder="0" applyAlignment="0" applyProtection="0">
      <alignment vertical="center"/>
    </xf>
    <xf numFmtId="0" fontId="25" fillId="0" borderId="0"/>
    <xf numFmtId="44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7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0" borderId="0"/>
    <xf numFmtId="0" fontId="31" fillId="31" borderId="11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7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</cellXfs>
  <cellStyles count="92">
    <cellStyle name="常规" xfId="0" builtinId="0"/>
    <cellStyle name="常规_Sheet1_3" xfId="1"/>
    <cellStyle name="常规_基本信息表_110" xfId="2"/>
    <cellStyle name="常规_基本信息表_108" xfId="3"/>
    <cellStyle name="常规_头营镇_6" xfId="4"/>
    <cellStyle name="常规_头营镇_5" xfId="5"/>
    <cellStyle name="常规_基本信息表_76" xfId="6"/>
    <cellStyle name="常规_基本信息表_78" xfId="7"/>
    <cellStyle name="常规_基本信息表_18" xfId="8"/>
    <cellStyle name="常规_基本信息表_71" xfId="9"/>
    <cellStyle name="常规_头营镇1_21" xfId="10"/>
    <cellStyle name="常规_头营镇1_22" xfId="11"/>
    <cellStyle name="常规_基本信息表_72" xfId="12"/>
    <cellStyle name="常规_头营镇_2" xfId="13"/>
    <cellStyle name="常规_基本信息表_109" xfId="14"/>
    <cellStyle name="常规_头营盐化工" xfId="15"/>
    <cellStyle name="常规 2" xfId="16"/>
    <cellStyle name="常规_Sheet1" xfId="17"/>
    <cellStyle name="常规_最新大疙瘩村、南屯村、胡大堡盐化工低保花名册" xfId="18"/>
    <cellStyle name="常规_Sheet3 (2)" xfId="19"/>
    <cellStyle name="常规_头营镇_8" xfId="20"/>
    <cellStyle name="常规_基本信息表" xfId="21"/>
    <cellStyle name="常规_头营盐化工_155" xfId="22"/>
    <cellStyle name="常规_头营镇1_27" xfId="23"/>
    <cellStyle name="常规_基本信息表_8_官厅镇_1" xfId="24"/>
    <cellStyle name="常规_头营盐化工_1" xfId="25"/>
    <cellStyle name="_ET_STYLE_NoName_00_" xfId="26"/>
    <cellStyle name="常规_Sheet13" xfId="27"/>
    <cellStyle name="常规_头营镇开展“走基层、访民苦、查实情、办实事、转作风”活动工作组建议拟纳入低保户花名册1" xfId="28"/>
    <cellStyle name="常规_头营盐化工_2" xfId="29"/>
    <cellStyle name="常规_头营镇1_13" xfId="30"/>
    <cellStyle name="60% - 强调文字颜色 6" xfId="31" builtinId="52"/>
    <cellStyle name="20% - 强调文字颜色 4" xfId="32" builtinId="42"/>
    <cellStyle name="常规_头营镇1" xfId="33"/>
    <cellStyle name="常规_头营镇1_4" xfId="34"/>
    <cellStyle name="强调文字颜色 4" xfId="35" builtinId="41"/>
    <cellStyle name="输入" xfId="36" builtinId="20"/>
    <cellStyle name="40% - 强调文字颜色 3" xfId="37" builtinId="39"/>
    <cellStyle name="常规_基本信息表_61" xfId="38"/>
    <cellStyle name="20% - 强调文字颜色 3" xfId="39" builtinId="38"/>
    <cellStyle name="常规_基本信息表_38" xfId="40"/>
    <cellStyle name="货币" xfId="41" builtinId="4"/>
    <cellStyle name="强调文字颜色 3" xfId="42" builtinId="37"/>
    <cellStyle name="百分比" xfId="43" builtinId="5"/>
    <cellStyle name="60% - 强调文字颜色 2" xfId="44" builtinId="36"/>
    <cellStyle name="60% - 强调文字颜色 5" xfId="45" builtinId="48"/>
    <cellStyle name="强调文字颜色 2" xfId="46" builtinId="33"/>
    <cellStyle name="60% - 强调文字颜色 1" xfId="47" builtinId="32"/>
    <cellStyle name="常规_头营镇1_11" xfId="48"/>
    <cellStyle name="60% - 强调文字颜色 4" xfId="49" builtinId="44"/>
    <cellStyle name="常规_头营镇1_1" xfId="50"/>
    <cellStyle name="计算" xfId="51" builtinId="22"/>
    <cellStyle name="强调文字颜色 1" xfId="52" builtinId="29"/>
    <cellStyle name="适中" xfId="53" builtinId="28"/>
    <cellStyle name="20% - 强调文字颜色 5" xfId="54" builtinId="46"/>
    <cellStyle name="好" xfId="55" builtinId="26"/>
    <cellStyle name="常规_头营镇1_9" xfId="56"/>
    <cellStyle name="20% - 强调文字颜色 1" xfId="57" builtinId="30"/>
    <cellStyle name="汇总" xfId="58" builtinId="25"/>
    <cellStyle name="差" xfId="59" builtinId="27"/>
    <cellStyle name="常规_头营镇_7" xfId="60"/>
    <cellStyle name="检查单元格" xfId="61" builtinId="23"/>
    <cellStyle name="输出" xfId="62" builtinId="21"/>
    <cellStyle name="标题 1" xfId="63" builtinId="16"/>
    <cellStyle name="解释性文本" xfId="64" builtinId="53"/>
    <cellStyle name="20% - 强调文字颜色 2" xfId="65" builtinId="34"/>
    <cellStyle name="标题 4" xfId="66" builtinId="19"/>
    <cellStyle name="货币[0]" xfId="67" builtinId="7"/>
    <cellStyle name="40% - 强调文字颜色 4" xfId="68" builtinId="43"/>
    <cellStyle name="常规_头营镇1_8" xfId="69"/>
    <cellStyle name="常规_Book1" xfId="70"/>
    <cellStyle name="千位分隔" xfId="71" builtinId="3"/>
    <cellStyle name="常规_基本信息表_34" xfId="72"/>
    <cellStyle name="已访问的超链接" xfId="73" builtinId="9"/>
    <cellStyle name="标题" xfId="74" builtinId="15"/>
    <cellStyle name="40% - 强调文字颜色 2" xfId="75" builtinId="35"/>
    <cellStyle name="警告文本" xfId="76" builtinId="11"/>
    <cellStyle name="60% - 强调文字颜色 3" xfId="77" builtinId="40"/>
    <cellStyle name="注释" xfId="78" builtinId="10"/>
    <cellStyle name="20% - 强调文字颜色 6" xfId="79" builtinId="50"/>
    <cellStyle name="强调文字颜色 5" xfId="80" builtinId="45"/>
    <cellStyle name="常规_头营盐化工_8" xfId="81"/>
    <cellStyle name="40% - 强调文字颜色 6" xfId="82" builtinId="51"/>
    <cellStyle name="超链接" xfId="83" builtinId="8"/>
    <cellStyle name="千位分隔[0]" xfId="84" builtinId="6"/>
    <cellStyle name="标题 2" xfId="85" builtinId="17"/>
    <cellStyle name="40% - 强调文字颜色 5" xfId="86" builtinId="47"/>
    <cellStyle name="标题 3" xfId="87" builtinId="18"/>
    <cellStyle name="常规_头营镇1_6" xfId="88"/>
    <cellStyle name="强调文字颜色 6" xfId="89" builtinId="49"/>
    <cellStyle name="40% - 强调文字颜色 1" xfId="90" builtinId="31"/>
    <cellStyle name="链接单元格" xfId="91" builtinId="24"/>
  </cellStyles>
  <tableStyles count="0" defaultTableStyle="TableStyleMedium2" defaultPivotStyle="PivotStyleLight16"/>
  <colors>
    <mruColors>
      <color rgb="00339966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3"/>
  <sheetViews>
    <sheetView tabSelected="1" workbookViewId="0">
      <selection activeCell="E8" sqref="E8"/>
    </sheetView>
  </sheetViews>
  <sheetFormatPr defaultColWidth="9" defaultRowHeight="14.25"/>
  <cols>
    <col min="1" max="1" width="5.63333333333333" customWidth="1"/>
    <col min="2" max="2" width="10.6333333333333" style="1" customWidth="1"/>
    <col min="3" max="3" width="12.0166666666667" style="1" customWidth="1"/>
    <col min="4" max="6" width="9.63333333333333" style="1" customWidth="1"/>
    <col min="7" max="7" width="11.8833333333333" style="1" customWidth="1"/>
    <col min="8" max="10" width="9.63333333333333" style="1" customWidth="1"/>
    <col min="11" max="11" width="20.5333333333333" style="1" customWidth="1"/>
    <col min="12" max="12" width="21.15" style="1" customWidth="1"/>
    <col min="13" max="16384" width="9" style="1"/>
  </cols>
  <sheetData>
    <row r="1" s="1" customFormat="1" ht="5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5" customHeight="1" spans="1:12">
      <c r="A3" s="5" t="s">
        <v>2</v>
      </c>
      <c r="B3" s="5" t="s">
        <v>3</v>
      </c>
      <c r="C3" s="6" t="s">
        <v>4</v>
      </c>
      <c r="D3" s="5"/>
      <c r="E3" s="5"/>
      <c r="F3" s="5"/>
      <c r="G3" s="5" t="s">
        <v>5</v>
      </c>
      <c r="H3" s="5"/>
      <c r="I3" s="5"/>
      <c r="J3" s="5"/>
      <c r="K3" s="6" t="s">
        <v>6</v>
      </c>
      <c r="L3" s="6" t="s">
        <v>7</v>
      </c>
    </row>
    <row r="4" s="2" customFormat="1" ht="25" customHeight="1" spans="1:12">
      <c r="A4" s="5"/>
      <c r="B4" s="5"/>
      <c r="C4" s="5" t="s">
        <v>8</v>
      </c>
      <c r="D4" s="5" t="s">
        <v>9</v>
      </c>
      <c r="E4" s="5" t="s">
        <v>10</v>
      </c>
      <c r="F4" s="5" t="s">
        <v>11</v>
      </c>
      <c r="G4" s="5" t="s">
        <v>8</v>
      </c>
      <c r="H4" s="5" t="s">
        <v>9</v>
      </c>
      <c r="I4" s="5" t="s">
        <v>10</v>
      </c>
      <c r="J4" s="5" t="s">
        <v>11</v>
      </c>
      <c r="K4" s="6"/>
      <c r="L4" s="5"/>
    </row>
    <row r="5" s="1" customFormat="1" ht="25" customHeight="1" spans="1:12">
      <c r="A5" s="7">
        <v>1</v>
      </c>
      <c r="B5" s="8" t="s">
        <v>12</v>
      </c>
      <c r="C5" s="8">
        <f>D5+E5+F5</f>
        <v>1141</v>
      </c>
      <c r="D5" s="9">
        <v>32</v>
      </c>
      <c r="E5" s="23">
        <v>321</v>
      </c>
      <c r="F5" s="13">
        <v>788</v>
      </c>
      <c r="G5" s="24">
        <f>H5+I5+J5</f>
        <v>1869</v>
      </c>
      <c r="H5" s="9">
        <v>60</v>
      </c>
      <c r="I5" s="23">
        <v>483</v>
      </c>
      <c r="J5" s="13">
        <v>1326</v>
      </c>
      <c r="K5" s="25">
        <v>618600</v>
      </c>
      <c r="L5" s="26"/>
    </row>
    <row r="6" s="1" customFormat="1" ht="25" customHeight="1" spans="1:12">
      <c r="A6" s="7">
        <v>2</v>
      </c>
      <c r="B6" s="8" t="s">
        <v>13</v>
      </c>
      <c r="C6" s="8">
        <f t="shared" ref="C6:C15" si="0">D6+E6+F6</f>
        <v>1882</v>
      </c>
      <c r="D6" s="10">
        <v>82</v>
      </c>
      <c r="E6" s="10">
        <v>252</v>
      </c>
      <c r="F6" s="10">
        <v>1548</v>
      </c>
      <c r="G6" s="24">
        <f t="shared" ref="G6:G15" si="1">H6+I6+J6</f>
        <v>3223</v>
      </c>
      <c r="H6" s="13">
        <v>158</v>
      </c>
      <c r="I6" s="27">
        <v>496</v>
      </c>
      <c r="J6" s="10">
        <v>2569</v>
      </c>
      <c r="K6" s="25">
        <v>1041780</v>
      </c>
      <c r="L6" s="26"/>
    </row>
    <row r="7" s="1" customFormat="1" ht="25" customHeight="1" spans="1:12">
      <c r="A7" s="7">
        <v>3</v>
      </c>
      <c r="B7" s="8" t="s">
        <v>14</v>
      </c>
      <c r="C7" s="8">
        <f t="shared" si="0"/>
        <v>3904</v>
      </c>
      <c r="D7" s="11">
        <v>106</v>
      </c>
      <c r="E7" s="11">
        <v>981</v>
      </c>
      <c r="F7" s="11">
        <v>2817</v>
      </c>
      <c r="G7" s="24">
        <f t="shared" si="1"/>
        <v>6613</v>
      </c>
      <c r="H7" s="13">
        <v>190</v>
      </c>
      <c r="I7" s="9">
        <v>1262</v>
      </c>
      <c r="J7" s="9">
        <v>5161</v>
      </c>
      <c r="K7" s="25">
        <v>2140500</v>
      </c>
      <c r="L7" s="26"/>
    </row>
    <row r="8" s="1" customFormat="1" ht="25" customHeight="1" spans="1:12">
      <c r="A8" s="7">
        <v>4</v>
      </c>
      <c r="B8" s="8" t="s">
        <v>15</v>
      </c>
      <c r="C8" s="8">
        <f t="shared" si="0"/>
        <v>2181</v>
      </c>
      <c r="D8" s="12">
        <v>52</v>
      </c>
      <c r="E8" s="12">
        <v>486</v>
      </c>
      <c r="F8" s="12">
        <v>1643</v>
      </c>
      <c r="G8" s="24">
        <f t="shared" si="1"/>
        <v>3686</v>
      </c>
      <c r="H8" s="13">
        <v>91</v>
      </c>
      <c r="I8" s="10">
        <v>869</v>
      </c>
      <c r="J8" s="10">
        <v>2726</v>
      </c>
      <c r="K8" s="25">
        <v>1207260</v>
      </c>
      <c r="L8" s="26"/>
    </row>
    <row r="9" s="1" customFormat="1" ht="25" customHeight="1" spans="1:12">
      <c r="A9" s="7">
        <v>5</v>
      </c>
      <c r="B9" s="8" t="s">
        <v>16</v>
      </c>
      <c r="C9" s="8">
        <f t="shared" si="0"/>
        <v>3579</v>
      </c>
      <c r="D9" s="12">
        <v>224</v>
      </c>
      <c r="E9" s="12">
        <v>1146</v>
      </c>
      <c r="F9" s="12">
        <v>2209</v>
      </c>
      <c r="G9" s="24">
        <f t="shared" si="1"/>
        <v>5971</v>
      </c>
      <c r="H9" s="13">
        <v>428</v>
      </c>
      <c r="I9" s="9">
        <v>1623</v>
      </c>
      <c r="J9" s="9">
        <v>3920</v>
      </c>
      <c r="K9" s="25">
        <v>2022080</v>
      </c>
      <c r="L9" s="26"/>
    </row>
    <row r="10" s="1" customFormat="1" ht="25" customHeight="1" spans="1:12">
      <c r="A10" s="7">
        <v>6</v>
      </c>
      <c r="B10" s="8" t="s">
        <v>17</v>
      </c>
      <c r="C10" s="8">
        <f t="shared" si="0"/>
        <v>2622</v>
      </c>
      <c r="D10" s="12">
        <v>69</v>
      </c>
      <c r="E10" s="12">
        <v>461</v>
      </c>
      <c r="F10" s="12">
        <v>2092</v>
      </c>
      <c r="G10" s="24">
        <f t="shared" si="1"/>
        <v>4611</v>
      </c>
      <c r="H10" s="13">
        <v>128</v>
      </c>
      <c r="I10" s="13">
        <v>614</v>
      </c>
      <c r="J10" s="13">
        <v>3869</v>
      </c>
      <c r="K10" s="25">
        <v>1465180</v>
      </c>
      <c r="L10" s="26"/>
    </row>
    <row r="11" s="1" customFormat="1" ht="25" customHeight="1" spans="1:12">
      <c r="A11" s="7">
        <v>7</v>
      </c>
      <c r="B11" s="8" t="s">
        <v>18</v>
      </c>
      <c r="C11" s="8">
        <f t="shared" si="0"/>
        <v>2363</v>
      </c>
      <c r="D11" s="13">
        <v>107</v>
      </c>
      <c r="E11" s="13">
        <v>731</v>
      </c>
      <c r="F11" s="13">
        <v>1525</v>
      </c>
      <c r="G11" s="24">
        <f t="shared" si="1"/>
        <v>4107</v>
      </c>
      <c r="H11" s="13">
        <v>230</v>
      </c>
      <c r="I11" s="13">
        <v>1231</v>
      </c>
      <c r="J11" s="13">
        <v>2646</v>
      </c>
      <c r="K11" s="25">
        <v>1392000</v>
      </c>
      <c r="L11" s="26"/>
    </row>
    <row r="12" s="1" customFormat="1" ht="25" customHeight="1" spans="1:12">
      <c r="A12" s="7">
        <v>8</v>
      </c>
      <c r="B12" s="8" t="s">
        <v>19</v>
      </c>
      <c r="C12" s="8">
        <f t="shared" si="0"/>
        <v>2707</v>
      </c>
      <c r="D12" s="10">
        <v>57</v>
      </c>
      <c r="E12" s="10">
        <v>487</v>
      </c>
      <c r="F12" s="10">
        <v>2163</v>
      </c>
      <c r="G12" s="24">
        <f t="shared" si="1"/>
        <v>5339</v>
      </c>
      <c r="H12" s="13">
        <v>140</v>
      </c>
      <c r="I12" s="9">
        <v>836</v>
      </c>
      <c r="J12" s="9">
        <v>4363</v>
      </c>
      <c r="K12" s="25">
        <v>1707700</v>
      </c>
      <c r="L12" s="26"/>
    </row>
    <row r="13" s="1" customFormat="1" ht="25" customHeight="1" spans="1:12">
      <c r="A13" s="7">
        <v>9</v>
      </c>
      <c r="B13" s="8" t="s">
        <v>20</v>
      </c>
      <c r="C13" s="8">
        <f t="shared" si="0"/>
        <v>1190</v>
      </c>
      <c r="D13" s="14">
        <v>26</v>
      </c>
      <c r="E13" s="14">
        <v>213</v>
      </c>
      <c r="F13" s="14">
        <v>951</v>
      </c>
      <c r="G13" s="24">
        <f t="shared" si="1"/>
        <v>1990</v>
      </c>
      <c r="H13" s="13">
        <v>55</v>
      </c>
      <c r="I13" s="9">
        <v>298</v>
      </c>
      <c r="J13" s="9">
        <v>1637</v>
      </c>
      <c r="K13" s="25">
        <v>635600</v>
      </c>
      <c r="L13" s="26"/>
    </row>
    <row r="14" s="1" customFormat="1" ht="25" customHeight="1" spans="1:12">
      <c r="A14" s="7">
        <v>10</v>
      </c>
      <c r="B14" s="8" t="s">
        <v>21</v>
      </c>
      <c r="C14" s="8">
        <f t="shared" si="0"/>
        <v>1304</v>
      </c>
      <c r="D14" s="13">
        <v>53</v>
      </c>
      <c r="E14" s="13">
        <v>123</v>
      </c>
      <c r="F14" s="13">
        <v>1128</v>
      </c>
      <c r="G14" s="24">
        <f t="shared" si="1"/>
        <v>2380</v>
      </c>
      <c r="H14" s="13">
        <v>121</v>
      </c>
      <c r="I14" s="13">
        <v>243</v>
      </c>
      <c r="J14" s="13">
        <v>2016</v>
      </c>
      <c r="K14" s="25">
        <v>757660</v>
      </c>
      <c r="L14" s="26"/>
    </row>
    <row r="15" s="1" customFormat="1" ht="25" customHeight="1" spans="1:12">
      <c r="A15" s="7">
        <v>11</v>
      </c>
      <c r="B15" s="8" t="s">
        <v>22</v>
      </c>
      <c r="C15" s="8">
        <f t="shared" si="0"/>
        <v>893</v>
      </c>
      <c r="D15" s="13">
        <v>14</v>
      </c>
      <c r="E15" s="13">
        <v>134</v>
      </c>
      <c r="F15" s="13">
        <v>745</v>
      </c>
      <c r="G15" s="24">
        <f t="shared" si="1"/>
        <v>1541</v>
      </c>
      <c r="H15" s="13">
        <v>33</v>
      </c>
      <c r="I15" s="13">
        <v>211</v>
      </c>
      <c r="J15" s="13">
        <v>1297</v>
      </c>
      <c r="K15" s="25">
        <v>488680</v>
      </c>
      <c r="L15" s="26"/>
    </row>
    <row r="16" ht="25" customHeight="1" spans="1:12">
      <c r="A16" s="15" t="s">
        <v>8</v>
      </c>
      <c r="B16" s="16"/>
      <c r="C16" s="5">
        <f>SUM(C5:C15)</f>
        <v>23766</v>
      </c>
      <c r="D16" s="5">
        <f t="shared" ref="C16:M16" si="2">SUM(D5:D15)</f>
        <v>822</v>
      </c>
      <c r="E16" s="5">
        <f t="shared" si="2"/>
        <v>5335</v>
      </c>
      <c r="F16" s="5">
        <f t="shared" si="2"/>
        <v>17609</v>
      </c>
      <c r="G16" s="5">
        <f t="shared" si="2"/>
        <v>41330</v>
      </c>
      <c r="H16" s="5">
        <f t="shared" si="2"/>
        <v>1634</v>
      </c>
      <c r="I16" s="5">
        <f t="shared" si="2"/>
        <v>8166</v>
      </c>
      <c r="J16" s="5">
        <f t="shared" si="2"/>
        <v>31530</v>
      </c>
      <c r="K16" s="28">
        <f t="shared" si="2"/>
        <v>13477040</v>
      </c>
      <c r="L16" s="28"/>
    </row>
    <row r="17" spans="1:1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ht="15.75" spans="1:12">
      <c r="A20" s="19"/>
      <c r="B20" s="20"/>
      <c r="C20" s="21" t="s">
        <v>23</v>
      </c>
      <c r="D20" s="22"/>
      <c r="E20" s="22"/>
      <c r="F20" s="22"/>
      <c r="G20" s="21" t="s">
        <v>24</v>
      </c>
      <c r="H20" s="19"/>
      <c r="I20" s="19"/>
      <c r="J20" s="29"/>
      <c r="K20" s="29" t="s">
        <v>25</v>
      </c>
      <c r="L20" s="18"/>
    </row>
    <row r="21" ht="15.75" spans="1:1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8"/>
    </row>
    <row r="22" ht="15.75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9"/>
      <c r="L22" s="30"/>
    </row>
    <row r="23" spans="1:1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</sheetData>
  <mergeCells count="9">
    <mergeCell ref="A1:L1"/>
    <mergeCell ref="A2:L2"/>
    <mergeCell ref="C3:F3"/>
    <mergeCell ref="G3:J3"/>
    <mergeCell ref="A16:B16"/>
    <mergeCell ref="A3:A4"/>
    <mergeCell ref="B3:B4"/>
    <mergeCell ref="K3:K4"/>
    <mergeCell ref="L3:L4"/>
  </mergeCells>
  <pageMargins left="0.472222222222222" right="0.472222222222222" top="0.60625" bottom="0.60625" header="0.295138888888889" footer="0.2951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2020-12-25T20:18:00Z</dcterms:created>
  <dcterms:modified xsi:type="dcterms:W3CDTF">2024-01-12T08:54:31Z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C73E7645AFA2AF4EC78DA065D57D1C6B</vt:lpwstr>
  </property>
</Properties>
</file>