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<sst xmlns="http://schemas.openxmlformats.org/spreadsheetml/2006/main" count="41" uniqueCount="29">
  <si>
    <t>原州区2024年12月份特困人员供养资金分配表</t>
  </si>
  <si>
    <t>单位：固原市原州区民政局</t>
  </si>
  <si>
    <t>名称</t>
  </si>
  <si>
    <t>供养资金发放标准              （人/月/元）</t>
  </si>
  <si>
    <t>发放人数（人）</t>
  </si>
  <si>
    <t>发放金额（元）</t>
  </si>
  <si>
    <t>备注</t>
  </si>
  <si>
    <t>城市</t>
  </si>
  <si>
    <t>农村</t>
  </si>
  <si>
    <t>小计</t>
  </si>
  <si>
    <t>合计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</si>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</sst>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9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32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57" fontId="6" fillId="0" borderId="0" xfId="0" applyNumberFormat="1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0" xfId="0" applyFont="1" applyFill="1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3" sqref="D3:F3"/>
    </sheetView>
  </sheetViews>
  <sheetFormatPr defaultColWidth="8.89166666666667" defaultRowHeight="14.25"/>
  <cols>
    <col min="1" max="1" width="24.2333333333333" style="6" customWidth="1"/>
    <col min="2" max="3" width="12" style="6" customWidth="1"/>
    <col min="4" max="6" width="10.625" style="6" customWidth="1"/>
    <col min="7" max="7" width="14.5333333333333" style="6" customWidth="1"/>
    <col min="8" max="9" width="13.625" style="6" customWidth="1"/>
    <col min="10" max="10" width="13.425" style="6" customWidth="1"/>
    <col min="11" max="16384" width="8.89166666666667" style="7"/>
  </cols>
  <sheetData>
    <row r="1" s="1" customFormat="1" ht="33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21" customHeight="1" spans="1:10">
      <c r="A2" s="9" t="s">
        <v>1</v>
      </c>
      <c r="B2" s="9"/>
      <c r="C2" s="9"/>
      <c r="D2" s="9"/>
      <c r="E2" s="9"/>
      <c r="F2" s="9"/>
      <c r="G2" s="9"/>
      <c r="H2" s="24">
        <v>45627</v>
      </c>
      <c r="I2" s="9"/>
      <c r="J2" s="24"/>
    </row>
    <row r="3" s="1" customFormat="1" ht="36" customHeight="1" spans="1:10">
      <c r="A3" s="10" t="s">
        <v>2</v>
      </c>
      <c r="B3" s="11" t="s">
        <v>3</v>
      </c>
      <c r="C3" s="11"/>
      <c r="D3" s="10" t="s">
        <v>4</v>
      </c>
      <c r="E3" s="10"/>
      <c r="F3" s="10"/>
      <c r="G3" s="25" t="s">
        <v>5</v>
      </c>
      <c r="H3" s="26"/>
      <c r="I3" s="26"/>
      <c r="J3" s="11" t="s">
        <v>6</v>
      </c>
    </row>
    <row r="4" s="1" customFormat="1" ht="15" customHeight="1" spans="1:10">
      <c r="A4" s="10"/>
      <c r="B4" s="10" t="s">
        <v>7</v>
      </c>
      <c r="C4" s="10" t="s">
        <v>8</v>
      </c>
      <c r="D4" s="10" t="s">
        <v>9</v>
      </c>
      <c r="E4" s="10" t="s">
        <v>7</v>
      </c>
      <c r="F4" s="10" t="s">
        <v>8</v>
      </c>
      <c r="G4" s="10" t="s">
        <v>10</v>
      </c>
      <c r="H4" s="10" t="s">
        <v>7</v>
      </c>
      <c r="I4" s="27" t="s">
        <v>8</v>
      </c>
      <c r="J4" s="11"/>
    </row>
    <row r="5" s="1" customFormat="1" ht="18" customHeight="1" spans="1:10">
      <c r="A5" s="12" t="s">
        <v>11</v>
      </c>
      <c r="B5" s="13">
        <v>897</v>
      </c>
      <c r="C5" s="13">
        <v>663</v>
      </c>
      <c r="D5" s="13">
        <f t="shared" ref="D5:D15" si="0">F5</f>
        <v>25</v>
      </c>
      <c r="E5" s="13">
        <v>0</v>
      </c>
      <c r="F5" s="13">
        <v>25</v>
      </c>
      <c r="G5" s="13">
        <f t="shared" ref="G5:G18" si="1">H5+I5</f>
        <v>16575</v>
      </c>
      <c r="H5" s="13">
        <v>0</v>
      </c>
      <c r="I5" s="13">
        <f t="shared" ref="I5:I18" si="2">F5*C5</f>
        <v>16575</v>
      </c>
      <c r="J5" s="13"/>
    </row>
    <row r="6" s="1" customFormat="1" ht="18" customHeight="1" spans="1:10">
      <c r="A6" s="12" t="s">
        <v>12</v>
      </c>
      <c r="B6" s="13">
        <v>897</v>
      </c>
      <c r="C6" s="13">
        <v>663</v>
      </c>
      <c r="D6" s="13">
        <f t="shared" si="0"/>
        <v>17</v>
      </c>
      <c r="E6" s="13">
        <v>0</v>
      </c>
      <c r="F6" s="13">
        <v>17</v>
      </c>
      <c r="G6" s="13">
        <f t="shared" si="1"/>
        <v>11271</v>
      </c>
      <c r="H6" s="13">
        <v>0</v>
      </c>
      <c r="I6" s="13">
        <f t="shared" si="2"/>
        <v>11271</v>
      </c>
      <c r="J6" s="13"/>
    </row>
    <row r="7" s="1" customFormat="1" ht="18" customHeight="1" spans="1:10">
      <c r="A7" s="12" t="s">
        <v>13</v>
      </c>
      <c r="B7" s="13">
        <v>897</v>
      </c>
      <c r="C7" s="13">
        <v>663</v>
      </c>
      <c r="D7" s="13">
        <f t="shared" si="0"/>
        <v>29</v>
      </c>
      <c r="E7" s="13">
        <v>0</v>
      </c>
      <c r="F7" s="13">
        <v>29</v>
      </c>
      <c r="G7" s="13">
        <f t="shared" si="1"/>
        <v>19227</v>
      </c>
      <c r="H7" s="13">
        <v>0</v>
      </c>
      <c r="I7" s="13">
        <f t="shared" si="2"/>
        <v>19227</v>
      </c>
      <c r="J7" s="13"/>
    </row>
    <row r="8" s="1" customFormat="1" ht="18" customHeight="1" spans="1:10">
      <c r="A8" s="12" t="s">
        <v>14</v>
      </c>
      <c r="B8" s="13">
        <v>897</v>
      </c>
      <c r="C8" s="13">
        <v>663</v>
      </c>
      <c r="D8" s="13">
        <f t="shared" si="0"/>
        <v>73</v>
      </c>
      <c r="E8" s="13">
        <v>0</v>
      </c>
      <c r="F8" s="13">
        <v>73</v>
      </c>
      <c r="G8" s="13">
        <f t="shared" si="1"/>
        <v>48399</v>
      </c>
      <c r="H8" s="13">
        <v>0</v>
      </c>
      <c r="I8" s="13">
        <f t="shared" si="2"/>
        <v>48399</v>
      </c>
      <c r="J8" s="13"/>
    </row>
    <row r="9" s="1" customFormat="1" ht="18" customHeight="1" spans="1:10">
      <c r="A9" s="12" t="s">
        <v>15</v>
      </c>
      <c r="B9" s="13">
        <v>897</v>
      </c>
      <c r="C9" s="13">
        <v>663</v>
      </c>
      <c r="D9" s="13">
        <f t="shared" si="0"/>
        <v>53</v>
      </c>
      <c r="E9" s="13">
        <v>0</v>
      </c>
      <c r="F9" s="13">
        <v>53</v>
      </c>
      <c r="G9" s="13">
        <f t="shared" si="1"/>
        <v>35139</v>
      </c>
      <c r="H9" s="13">
        <v>0</v>
      </c>
      <c r="I9" s="13">
        <f t="shared" si="2"/>
        <v>35139</v>
      </c>
      <c r="J9" s="13"/>
    </row>
    <row r="10" s="1" customFormat="1" ht="18" customHeight="1" spans="1:10">
      <c r="A10" s="12" t="s">
        <v>16</v>
      </c>
      <c r="B10" s="13">
        <v>897</v>
      </c>
      <c r="C10" s="13">
        <v>663</v>
      </c>
      <c r="D10" s="13">
        <f t="shared" si="0"/>
        <v>28</v>
      </c>
      <c r="E10" s="13">
        <v>0</v>
      </c>
      <c r="F10" s="13">
        <v>28</v>
      </c>
      <c r="G10" s="13">
        <f t="shared" si="1"/>
        <v>18564</v>
      </c>
      <c r="H10" s="13">
        <v>0</v>
      </c>
      <c r="I10" s="13">
        <f t="shared" si="2"/>
        <v>18564</v>
      </c>
      <c r="J10" s="13"/>
    </row>
    <row r="11" s="1" customFormat="1" ht="18" customHeight="1" spans="1:10">
      <c r="A11" s="12" t="s">
        <v>17</v>
      </c>
      <c r="B11" s="13">
        <v>897</v>
      </c>
      <c r="C11" s="13">
        <v>663</v>
      </c>
      <c r="D11" s="13">
        <f t="shared" si="0"/>
        <v>15</v>
      </c>
      <c r="E11" s="13">
        <v>0</v>
      </c>
      <c r="F11" s="13">
        <v>15</v>
      </c>
      <c r="G11" s="13">
        <f t="shared" si="1"/>
        <v>9945</v>
      </c>
      <c r="H11" s="13">
        <v>0</v>
      </c>
      <c r="I11" s="13">
        <f t="shared" si="2"/>
        <v>9945</v>
      </c>
      <c r="J11" s="13"/>
    </row>
    <row r="12" s="1" customFormat="1" ht="18" customHeight="1" spans="1:10">
      <c r="A12" s="12" t="s">
        <v>18</v>
      </c>
      <c r="B12" s="13">
        <v>897</v>
      </c>
      <c r="C12" s="13">
        <v>663</v>
      </c>
      <c r="D12" s="13">
        <f t="shared" si="0"/>
        <v>66</v>
      </c>
      <c r="E12" s="13">
        <v>0</v>
      </c>
      <c r="F12" s="13">
        <v>66</v>
      </c>
      <c r="G12" s="13">
        <f t="shared" si="1"/>
        <v>43758</v>
      </c>
      <c r="H12" s="13">
        <v>0</v>
      </c>
      <c r="I12" s="13">
        <f t="shared" si="2"/>
        <v>43758</v>
      </c>
      <c r="J12" s="13"/>
    </row>
    <row r="13" s="1" customFormat="1" ht="18" customHeight="1" spans="1:10">
      <c r="A13" s="12" t="s">
        <v>19</v>
      </c>
      <c r="B13" s="13">
        <v>897</v>
      </c>
      <c r="C13" s="13">
        <v>663</v>
      </c>
      <c r="D13" s="13">
        <f t="shared" si="0"/>
        <v>11</v>
      </c>
      <c r="E13" s="13">
        <v>0</v>
      </c>
      <c r="F13" s="13">
        <v>11</v>
      </c>
      <c r="G13" s="13">
        <f t="shared" si="1"/>
        <v>7293</v>
      </c>
      <c r="H13" s="13">
        <v>0</v>
      </c>
      <c r="I13" s="13">
        <f t="shared" si="2"/>
        <v>7293</v>
      </c>
      <c r="J13" s="13"/>
    </row>
    <row r="14" s="1" customFormat="1" ht="18" customHeight="1" spans="1:10">
      <c r="A14" s="12" t="s">
        <v>20</v>
      </c>
      <c r="B14" s="13">
        <v>897</v>
      </c>
      <c r="C14" s="13">
        <v>663</v>
      </c>
      <c r="D14" s="13">
        <f t="shared" si="0"/>
        <v>131</v>
      </c>
      <c r="E14" s="13">
        <v>0</v>
      </c>
      <c r="F14" s="13">
        <v>131</v>
      </c>
      <c r="G14" s="13">
        <f t="shared" si="1"/>
        <v>86853</v>
      </c>
      <c r="H14" s="13">
        <v>0</v>
      </c>
      <c r="I14" s="13">
        <f t="shared" si="2"/>
        <v>86853</v>
      </c>
      <c r="J14" s="13"/>
    </row>
    <row r="15" s="3" customFormat="1" ht="18" customHeight="1" spans="1:10">
      <c r="A15" s="12" t="s">
        <v>21</v>
      </c>
      <c r="B15" s="13">
        <v>897</v>
      </c>
      <c r="C15" s="13">
        <v>663</v>
      </c>
      <c r="D15" s="13">
        <f t="shared" si="0"/>
        <v>28</v>
      </c>
      <c r="E15" s="13">
        <v>0</v>
      </c>
      <c r="F15" s="13">
        <v>28</v>
      </c>
      <c r="G15" s="13">
        <f t="shared" si="1"/>
        <v>18564</v>
      </c>
      <c r="H15" s="13">
        <v>0</v>
      </c>
      <c r="I15" s="13">
        <f t="shared" si="2"/>
        <v>18564</v>
      </c>
      <c r="J15" s="13"/>
    </row>
    <row r="16" s="1" customFormat="1" ht="18" customHeight="1" spans="1:10">
      <c r="A16" s="12" t="s">
        <v>22</v>
      </c>
      <c r="B16" s="13">
        <v>897</v>
      </c>
      <c r="C16" s="13">
        <v>663</v>
      </c>
      <c r="D16" s="13">
        <f t="shared" ref="D16:D18" si="3">E16</f>
        <v>1</v>
      </c>
      <c r="E16" s="13">
        <v>1</v>
      </c>
      <c r="F16" s="13">
        <v>0</v>
      </c>
      <c r="G16" s="13">
        <f t="shared" si="1"/>
        <v>897</v>
      </c>
      <c r="H16" s="13">
        <f t="shared" ref="H16:H18" si="4">D16*B16</f>
        <v>897</v>
      </c>
      <c r="I16" s="13">
        <f t="shared" si="2"/>
        <v>0</v>
      </c>
      <c r="J16" s="13"/>
    </row>
    <row r="17" s="1" customFormat="1" ht="18" customHeight="1" spans="1:10">
      <c r="A17" s="12" t="s">
        <v>23</v>
      </c>
      <c r="B17" s="13">
        <v>897</v>
      </c>
      <c r="C17" s="13">
        <v>663</v>
      </c>
      <c r="D17" s="13">
        <f t="shared" si="3"/>
        <v>10</v>
      </c>
      <c r="E17" s="13">
        <v>10</v>
      </c>
      <c r="F17" s="13">
        <v>0</v>
      </c>
      <c r="G17" s="13">
        <f t="shared" si="1"/>
        <v>8970</v>
      </c>
      <c r="H17" s="13">
        <f t="shared" si="4"/>
        <v>8970</v>
      </c>
      <c r="I17" s="13">
        <f t="shared" si="2"/>
        <v>0</v>
      </c>
      <c r="J17" s="13"/>
    </row>
    <row r="18" s="1" customFormat="1" ht="18" customHeight="1" spans="1:10">
      <c r="A18" s="12" t="s">
        <v>24</v>
      </c>
      <c r="B18" s="13">
        <v>897</v>
      </c>
      <c r="C18" s="13">
        <v>663</v>
      </c>
      <c r="D18" s="13">
        <f t="shared" si="3"/>
        <v>9</v>
      </c>
      <c r="E18" s="13">
        <v>9</v>
      </c>
      <c r="F18" s="13">
        <v>0</v>
      </c>
      <c r="G18" s="13">
        <f t="shared" si="1"/>
        <v>8073</v>
      </c>
      <c r="H18" s="13">
        <f t="shared" si="4"/>
        <v>8073</v>
      </c>
      <c r="I18" s="13">
        <f t="shared" si="2"/>
        <v>0</v>
      </c>
      <c r="J18" s="13"/>
    </row>
    <row r="19" s="1" customFormat="1" ht="18" customHeight="1" spans="1:10">
      <c r="A19" s="14" t="s">
        <v>9</v>
      </c>
      <c r="B19" s="15" t="s">
        <v>25</v>
      </c>
      <c r="C19" s="15" t="s">
        <v>25</v>
      </c>
      <c r="D19" s="16">
        <f t="shared" ref="D19:I19" si="5">SUM(D5:D18)</f>
        <v>496</v>
      </c>
      <c r="E19" s="16">
        <f t="shared" si="5"/>
        <v>20</v>
      </c>
      <c r="F19" s="16">
        <f t="shared" si="5"/>
        <v>476</v>
      </c>
      <c r="G19" s="16">
        <f t="shared" si="5"/>
        <v>333528</v>
      </c>
      <c r="H19" s="16">
        <f t="shared" si="5"/>
        <v>17940</v>
      </c>
      <c r="I19" s="16">
        <f t="shared" si="5"/>
        <v>315588</v>
      </c>
      <c r="J19" s="16"/>
    </row>
    <row r="20" s="1" customFormat="1" ht="18" customHeight="1" spans="1:10">
      <c r="A20" s="12" t="s">
        <v>26</v>
      </c>
      <c r="B20" s="13">
        <v>897</v>
      </c>
      <c r="C20" s="17"/>
      <c r="D20" s="13">
        <f t="shared" ref="D20:D22" si="6">E20</f>
        <v>29</v>
      </c>
      <c r="E20" s="13">
        <v>29</v>
      </c>
      <c r="F20" s="13"/>
      <c r="G20" s="13">
        <f t="shared" ref="G20:G22" si="7">H20+I20</f>
        <v>26013</v>
      </c>
      <c r="H20" s="13">
        <f t="shared" ref="H20:H22" si="8">E20*B20</f>
        <v>26013</v>
      </c>
      <c r="I20" s="13">
        <v>0</v>
      </c>
      <c r="J20" s="13"/>
    </row>
    <row r="21" s="1" customFormat="1" ht="18" customHeight="1" spans="1:10">
      <c r="A21" s="12" t="s">
        <v>27</v>
      </c>
      <c r="B21" s="13">
        <v>897</v>
      </c>
      <c r="C21" s="17"/>
      <c r="D21" s="13">
        <f t="shared" si="6"/>
        <v>36</v>
      </c>
      <c r="E21" s="13">
        <v>36</v>
      </c>
      <c r="F21" s="13"/>
      <c r="G21" s="13">
        <f t="shared" si="7"/>
        <v>32292</v>
      </c>
      <c r="H21" s="13">
        <f t="shared" si="8"/>
        <v>32292</v>
      </c>
      <c r="I21" s="13">
        <v>0</v>
      </c>
      <c r="J21" s="13"/>
    </row>
    <row r="22" s="1" customFormat="1" ht="18" customHeight="1" spans="1:10">
      <c r="A22" s="18" t="s">
        <v>28</v>
      </c>
      <c r="B22" s="13">
        <v>897</v>
      </c>
      <c r="C22" s="17"/>
      <c r="D22" s="13">
        <f t="shared" si="6"/>
        <v>155</v>
      </c>
      <c r="E22" s="13">
        <v>155</v>
      </c>
      <c r="F22" s="13">
        <v>0</v>
      </c>
      <c r="G22" s="13">
        <f t="shared" si="7"/>
        <v>139035</v>
      </c>
      <c r="H22" s="13">
        <f t="shared" si="8"/>
        <v>139035</v>
      </c>
      <c r="I22" s="13">
        <v>0</v>
      </c>
      <c r="J22" s="13"/>
    </row>
    <row r="23" s="1" customFormat="1" ht="18" customHeight="1" spans="1:10">
      <c r="A23" s="19" t="s">
        <v>9</v>
      </c>
      <c r="B23" s="15" t="s">
        <v>25</v>
      </c>
      <c r="C23" s="15" t="s">
        <v>25</v>
      </c>
      <c r="D23" s="16">
        <f t="shared" ref="D23:I23" si="9">SUM(D20:D22)</f>
        <v>220</v>
      </c>
      <c r="E23" s="16">
        <f t="shared" si="9"/>
        <v>220</v>
      </c>
      <c r="F23" s="16">
        <f t="shared" si="9"/>
        <v>0</v>
      </c>
      <c r="G23" s="16">
        <f t="shared" si="9"/>
        <v>197340</v>
      </c>
      <c r="H23" s="16">
        <f t="shared" si="9"/>
        <v>197340</v>
      </c>
      <c r="I23" s="16">
        <f t="shared" si="9"/>
        <v>0</v>
      </c>
      <c r="J23" s="16"/>
    </row>
    <row r="24" s="4" customFormat="1" ht="26" customHeight="1" spans="1:10">
      <c r="A24" s="20" t="s">
        <v>10</v>
      </c>
      <c r="B24" s="20" t="s">
        <v>25</v>
      </c>
      <c r="C24" s="20" t="s">
        <v>25</v>
      </c>
      <c r="D24" s="21">
        <f t="shared" ref="D24:I24" si="10">D19+D23</f>
        <v>716</v>
      </c>
      <c r="E24" s="21">
        <f t="shared" si="10"/>
        <v>240</v>
      </c>
      <c r="F24" s="21">
        <f t="shared" si="10"/>
        <v>476</v>
      </c>
      <c r="G24" s="21">
        <f t="shared" si="10"/>
        <v>530868</v>
      </c>
      <c r="H24" s="21">
        <f t="shared" si="10"/>
        <v>215280</v>
      </c>
      <c r="I24" s="21">
        <f t="shared" si="10"/>
        <v>315588</v>
      </c>
      <c r="J24" s="21"/>
    </row>
    <row r="25" s="5" customFormat="1" ht="24" customHeight="1" spans="1:10">
      <c r="A25" s="22"/>
      <c r="B25" s="22"/>
      <c r="C25" s="23"/>
      <c r="D25" s="23"/>
      <c r="E25" s="23"/>
      <c r="F25" s="23"/>
      <c r="G25" s="23"/>
      <c r="H25" s="23"/>
      <c r="I25" s="23"/>
      <c r="J25" s="28"/>
    </row>
  </sheetData>
  <mergeCells count="7">
    <mergeCell ref="A1:J1"/>
    <mergeCell ref="B3:C3"/>
    <mergeCell ref="D3:F3"/>
    <mergeCell ref="G3:I3"/>
    <mergeCell ref="A25:B25"/>
    <mergeCell ref="A3:A4"/>
    <mergeCell ref="J3:J4"/>
  </mergeCells>
  <printOptions horizontalCentered="1"/>
  <pageMargins left="0.590277777777778" right="0.590277777777778" top="0.984027777777778" bottom="0.59027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admin15</cp:lastModifiedBy>
  <dcterms:created xsi:type="dcterms:W3CDTF">2024-12-09T17:26:00Z</dcterms:created>
  <dcterms:modified xsi:type="dcterms:W3CDTF">2024-12-10T15:26:47Z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2437A6C0544F3B1B37ED5767781813FC</vt:lpwstr>
  </property>
</Properties>
</file>