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分配表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<sst xmlns="http://schemas.openxmlformats.org/spreadsheetml/2006/main" count="62" uniqueCount="33">
  <si>
    <r>
      <rPr>
        <b/>
        <sz val="16"/>
        <rFont val="宋体"/>
        <charset val="134"/>
      </rPr>
      <t>原州区</t>
    </r>
    <r>
      <rPr>
        <b/>
        <sz val="16"/>
        <rFont val="Calibri"/>
        <charset val="134"/>
      </rPr>
      <t>2025</t>
    </r>
    <r>
      <rPr>
        <b/>
        <sz val="16"/>
        <rFont val="宋体"/>
        <charset val="134"/>
      </rPr>
      <t>年</t>
    </r>
    <r>
      <rPr>
        <b/>
        <sz val="16"/>
        <rFont val="Calibri"/>
        <charset val="134"/>
      </rPr>
      <t>01</t>
    </r>
    <r>
      <rPr>
        <b/>
        <sz val="16"/>
        <rFont val="宋体"/>
        <charset val="134"/>
      </rPr>
      <t>月城市最低生活保障及春节补贴资金分配表</t>
    </r>
  </si>
  <si>
    <t>单位：固原市原州区民政局</t>
  </si>
  <si>
    <t>序号</t>
  </si>
  <si>
    <t>乡镇    （街道）</t>
  </si>
  <si>
    <t>业务类别</t>
  </si>
  <si>
    <t>总户数</t>
  </si>
  <si>
    <t>保障人员数</t>
  </si>
  <si>
    <t>低保金额（元）</t>
  </si>
  <si>
    <t>春节补贴（元）</t>
  </si>
  <si>
    <t>小计（元）</t>
  </si>
  <si>
    <t>拨付年月</t>
  </si>
  <si>
    <t>合计</t>
  </si>
  <si>
    <t>A类</t>
  </si>
  <si>
    <t>B类</t>
  </si>
  <si>
    <t>C类</t>
  </si>
  <si>
    <t>南关街道</t>
  </si>
  <si>
    <t>城市最低生活保障</t>
  </si>
  <si>
    <t>202501</t>
  </si>
  <si>
    <t>古雁街道</t>
  </si>
  <si>
    <t>北塬街道</t>
  </si>
  <si>
    <t>三营镇</t>
  </si>
  <si>
    <t>官厅镇</t>
  </si>
  <si>
    <t>开城镇</t>
  </si>
  <si>
    <t>张易镇</t>
  </si>
  <si>
    <t>彭堡镇</t>
  </si>
  <si>
    <t>头营镇</t>
  </si>
  <si>
    <t>黄铎堡镇</t>
  </si>
  <si>
    <t>中河乡</t>
  </si>
  <si>
    <t>炭山乡</t>
  </si>
  <si>
    <t>寨科乡</t>
  </si>
  <si>
    <t>分管领导：</t>
  </si>
  <si>
    <t>股室负责人：</t>
  </si>
  <si>
    <t>制表人：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</si>
</sst>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indexed="8"/>
      <name val="宋体"/>
      <charset val="134"/>
      <scheme val="minor"/>
    </font>
    <font>
      <b/>
      <sz val="16"/>
      <name val="宋体"/>
      <charset val="134"/>
    </font>
    <font>
      <sz val="16"/>
      <color indexed="8"/>
      <name val="宋体"/>
      <charset val="134"/>
      <scheme val="minor"/>
    </font>
    <font>
      <b/>
      <sz val="10"/>
      <name val="宋体"/>
      <charset val="134"/>
    </font>
    <font>
      <sz val="10"/>
      <color indexed="8"/>
      <name val="宋体"/>
      <charset val="134"/>
      <scheme val="minor"/>
    </font>
    <font>
      <b/>
      <sz val="9"/>
      <name val="宋体"/>
      <charset val="134"/>
    </font>
    <font>
      <sz val="9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  <scheme val="minor"/>
    </font>
    <font>
      <b/>
      <sz val="10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6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auto="1"/>
      </left>
      <right style="thin">
        <color auto="1"/>
      </right>
      <top style="thin">
        <color indexed="8"/>
      </top>
      <bottom/>
      <diagonal/>
    </border>
    <border>
      <left/>
      <right style="thin">
        <color auto="1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" borderId="1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15" applyNumberFormat="0" applyAlignment="0" applyProtection="0">
      <alignment vertical="center"/>
    </xf>
    <xf numFmtId="0" fontId="20" fillId="4" borderId="16" applyNumberFormat="0" applyAlignment="0" applyProtection="0">
      <alignment vertical="center"/>
    </xf>
    <xf numFmtId="0" fontId="21" fillId="4" borderId="15" applyNumberFormat="0" applyAlignment="0" applyProtection="0">
      <alignment vertical="center"/>
    </xf>
    <xf numFmtId="0" fontId="22" fillId="5" borderId="17" applyNumberFormat="0" applyAlignment="0" applyProtection="0">
      <alignment vertical="center"/>
    </xf>
    <xf numFmtId="0" fontId="23" fillId="0" borderId="18" applyNumberFormat="0" applyFill="0" applyAlignment="0" applyProtection="0">
      <alignment vertical="center"/>
    </xf>
    <xf numFmtId="0" fontId="24" fillId="0" borderId="1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29">
    <xf numFmtId="0" fontId="0" fillId="0" borderId="0" xfId="0" applyFont="1">
      <alignment vertical="center"/>
    </xf>
    <xf numFmtId="0" fontId="0" fillId="0" borderId="0" xfId="0" applyFont="1" applyFill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vertical="center"/>
    </xf>
    <xf numFmtId="0" fontId="7" fillId="0" borderId="10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8" fillId="0" borderId="0" xfId="0" applyFont="1" applyFill="1" applyAlignment="1">
      <alignment horizontal="right" vertical="center"/>
    </xf>
    <xf numFmtId="57" fontId="9" fillId="0" borderId="0" xfId="0" applyNumberFormat="1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0"/>
  <sheetViews>
    <sheetView tabSelected="1" workbookViewId="0">
      <selection activeCell="I10" sqref="I10"/>
    </sheetView>
  </sheetViews>
  <sheetFormatPr defaultColWidth="21" defaultRowHeight="14.4"/>
  <cols>
    <col min="1" max="1" width="4.11111111111111" style="1" customWidth="1"/>
    <col min="2" max="2" width="9.33333333333333" style="1" customWidth="1"/>
    <col min="3" max="3" width="15.7777777777778" style="1" customWidth="1"/>
    <col min="4" max="11" width="8.11111111111111" style="1" customWidth="1"/>
    <col min="12" max="12" width="11.6666666666667" style="1" customWidth="1"/>
    <col min="13" max="13" width="8.33333333333333" style="1" customWidth="1"/>
    <col min="14" max="14" width="9" style="1" customWidth="1"/>
    <col min="15" max="15" width="9.11111111111111" style="1" customWidth="1"/>
    <col min="16" max="16383" width="21" style="1"/>
  </cols>
  <sheetData>
    <row r="1" s="1" customFormat="1" ht="35" customHeight="1" spans="1:15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20" customHeight="1" spans="1:15">
      <c r="A2" s="4" t="s">
        <v>1</v>
      </c>
      <c r="B2" s="5"/>
      <c r="C2" s="5"/>
      <c r="D2" s="5"/>
      <c r="E2" s="5"/>
      <c r="F2" s="6"/>
      <c r="G2" s="6"/>
      <c r="H2" s="6"/>
      <c r="I2" s="6"/>
      <c r="J2" s="6"/>
      <c r="K2" s="6"/>
      <c r="L2" s="6"/>
      <c r="M2" s="24">
        <v>45658</v>
      </c>
      <c r="N2" s="25"/>
      <c r="O2" s="25"/>
    </row>
    <row r="3" s="1" customFormat="1" ht="19" customHeight="1" spans="1:15">
      <c r="A3" s="7" t="s">
        <v>2</v>
      </c>
      <c r="B3" s="8" t="s">
        <v>3</v>
      </c>
      <c r="C3" s="9" t="s">
        <v>4</v>
      </c>
      <c r="D3" s="10" t="s">
        <v>5</v>
      </c>
      <c r="E3" s="10"/>
      <c r="F3" s="10"/>
      <c r="G3" s="11"/>
      <c r="H3" s="12" t="s">
        <v>6</v>
      </c>
      <c r="I3" s="10"/>
      <c r="J3" s="10"/>
      <c r="K3" s="10"/>
      <c r="L3" s="26" t="s">
        <v>7</v>
      </c>
      <c r="M3" s="8" t="s">
        <v>8</v>
      </c>
      <c r="N3" s="8" t="s">
        <v>9</v>
      </c>
      <c r="O3" s="9" t="s">
        <v>10</v>
      </c>
    </row>
    <row r="4" s="1" customFormat="1" ht="19" customHeight="1" spans="1:15">
      <c r="A4" s="13"/>
      <c r="B4" s="14"/>
      <c r="C4" s="15"/>
      <c r="D4" s="16" t="s">
        <v>11</v>
      </c>
      <c r="E4" s="17" t="s">
        <v>12</v>
      </c>
      <c r="F4" s="17" t="s">
        <v>13</v>
      </c>
      <c r="G4" s="17" t="s">
        <v>14</v>
      </c>
      <c r="H4" s="17" t="s">
        <v>11</v>
      </c>
      <c r="I4" s="17" t="s">
        <v>12</v>
      </c>
      <c r="J4" s="17" t="s">
        <v>13</v>
      </c>
      <c r="K4" s="27" t="s">
        <v>14</v>
      </c>
      <c r="L4" s="28"/>
      <c r="M4" s="14"/>
      <c r="N4" s="14"/>
      <c r="O4" s="15"/>
    </row>
    <row r="5" s="1" customFormat="1" ht="25" customHeight="1" spans="1:15">
      <c r="A5" s="18">
        <v>1</v>
      </c>
      <c r="B5" s="18" t="s">
        <v>15</v>
      </c>
      <c r="C5" s="18" t="s">
        <v>16</v>
      </c>
      <c r="D5" s="18">
        <v>1765</v>
      </c>
      <c r="E5" s="18">
        <v>52</v>
      </c>
      <c r="F5" s="18">
        <v>415</v>
      </c>
      <c r="G5" s="18">
        <v>1298</v>
      </c>
      <c r="H5" s="18">
        <v>3167</v>
      </c>
      <c r="I5" s="18">
        <v>63</v>
      </c>
      <c r="J5" s="18">
        <v>688</v>
      </c>
      <c r="K5" s="18">
        <v>2416</v>
      </c>
      <c r="L5" s="18">
        <v>1591790</v>
      </c>
      <c r="M5" s="18">
        <f>H5*60</f>
        <v>190020</v>
      </c>
      <c r="N5" s="18">
        <f>L5+M5</f>
        <v>1781810</v>
      </c>
      <c r="O5" s="18" t="s">
        <v>17</v>
      </c>
    </row>
    <row r="6" s="1" customFormat="1" ht="25" customHeight="1" spans="1:15">
      <c r="A6" s="18">
        <v>2</v>
      </c>
      <c r="B6" s="18" t="s">
        <v>18</v>
      </c>
      <c r="C6" s="18" t="s">
        <v>16</v>
      </c>
      <c r="D6" s="18">
        <v>1181</v>
      </c>
      <c r="E6" s="18">
        <v>19</v>
      </c>
      <c r="F6" s="18">
        <v>300</v>
      </c>
      <c r="G6" s="18">
        <v>862</v>
      </c>
      <c r="H6" s="18">
        <v>2212</v>
      </c>
      <c r="I6" s="18">
        <v>21</v>
      </c>
      <c r="J6" s="18">
        <v>501</v>
      </c>
      <c r="K6" s="18">
        <v>1690</v>
      </c>
      <c r="L6" s="18">
        <v>1109390</v>
      </c>
      <c r="M6" s="18">
        <f t="shared" ref="M6:M17" si="0">H6*60</f>
        <v>132720</v>
      </c>
      <c r="N6" s="18">
        <f t="shared" ref="N6:N17" si="1">L6+M6</f>
        <v>1242110</v>
      </c>
      <c r="O6" s="18" t="s">
        <v>17</v>
      </c>
    </row>
    <row r="7" s="1" customFormat="1" ht="25" customHeight="1" spans="1:15">
      <c r="A7" s="18">
        <v>3</v>
      </c>
      <c r="B7" s="18" t="s">
        <v>19</v>
      </c>
      <c r="C7" s="18" t="s">
        <v>16</v>
      </c>
      <c r="D7" s="18">
        <v>1803</v>
      </c>
      <c r="E7" s="18">
        <v>102</v>
      </c>
      <c r="F7" s="18">
        <v>424</v>
      </c>
      <c r="G7" s="18">
        <v>1277</v>
      </c>
      <c r="H7" s="18">
        <v>3333</v>
      </c>
      <c r="I7" s="18">
        <v>162</v>
      </c>
      <c r="J7" s="18">
        <v>697</v>
      </c>
      <c r="K7" s="18">
        <v>2474</v>
      </c>
      <c r="L7" s="18">
        <v>1692760</v>
      </c>
      <c r="M7" s="18">
        <f t="shared" si="0"/>
        <v>199980</v>
      </c>
      <c r="N7" s="18">
        <f t="shared" si="1"/>
        <v>1892740</v>
      </c>
      <c r="O7" s="18" t="s">
        <v>17</v>
      </c>
    </row>
    <row r="8" s="1" customFormat="1" ht="25" customHeight="1" spans="1:15">
      <c r="A8" s="18">
        <v>4</v>
      </c>
      <c r="B8" s="18" t="s">
        <v>20</v>
      </c>
      <c r="C8" s="18" t="s">
        <v>16</v>
      </c>
      <c r="D8" s="18">
        <v>33</v>
      </c>
      <c r="E8" s="18"/>
      <c r="F8" s="18">
        <v>13</v>
      </c>
      <c r="G8" s="18">
        <v>20</v>
      </c>
      <c r="H8" s="18">
        <v>58</v>
      </c>
      <c r="I8" s="18"/>
      <c r="J8" s="18">
        <v>27</v>
      </c>
      <c r="K8" s="18">
        <v>31</v>
      </c>
      <c r="L8" s="18">
        <v>30770</v>
      </c>
      <c r="M8" s="18">
        <f t="shared" si="0"/>
        <v>3480</v>
      </c>
      <c r="N8" s="18">
        <f t="shared" si="1"/>
        <v>34250</v>
      </c>
      <c r="O8" s="18" t="s">
        <v>17</v>
      </c>
    </row>
    <row r="9" s="1" customFormat="1" ht="25" customHeight="1" spans="1:15">
      <c r="A9" s="18">
        <v>5</v>
      </c>
      <c r="B9" s="18" t="s">
        <v>21</v>
      </c>
      <c r="C9" s="18" t="s">
        <v>16</v>
      </c>
      <c r="D9" s="18">
        <v>36</v>
      </c>
      <c r="E9" s="18"/>
      <c r="F9" s="18">
        <v>3</v>
      </c>
      <c r="G9" s="18">
        <v>33</v>
      </c>
      <c r="H9" s="18">
        <v>50</v>
      </c>
      <c r="I9" s="18"/>
      <c r="J9" s="18">
        <v>6</v>
      </c>
      <c r="K9" s="18">
        <v>44</v>
      </c>
      <c r="L9" s="18">
        <v>24280</v>
      </c>
      <c r="M9" s="18">
        <f t="shared" si="0"/>
        <v>3000</v>
      </c>
      <c r="N9" s="18">
        <f t="shared" si="1"/>
        <v>27280</v>
      </c>
      <c r="O9" s="18" t="s">
        <v>17</v>
      </c>
    </row>
    <row r="10" s="1" customFormat="1" ht="25" customHeight="1" spans="1:15">
      <c r="A10" s="18">
        <v>6</v>
      </c>
      <c r="B10" s="18" t="s">
        <v>22</v>
      </c>
      <c r="C10" s="18" t="s">
        <v>16</v>
      </c>
      <c r="D10" s="18">
        <v>1</v>
      </c>
      <c r="E10" s="18"/>
      <c r="F10" s="18"/>
      <c r="G10" s="18">
        <v>1</v>
      </c>
      <c r="H10" s="18">
        <v>1</v>
      </c>
      <c r="I10" s="18"/>
      <c r="J10" s="18"/>
      <c r="K10" s="18">
        <v>1</v>
      </c>
      <c r="L10" s="18">
        <v>470</v>
      </c>
      <c r="M10" s="18">
        <f t="shared" si="0"/>
        <v>60</v>
      </c>
      <c r="N10" s="18">
        <f t="shared" si="1"/>
        <v>530</v>
      </c>
      <c r="O10" s="18" t="s">
        <v>17</v>
      </c>
    </row>
    <row r="11" s="1" customFormat="1" ht="25" customHeight="1" spans="1:15">
      <c r="A11" s="18">
        <v>7</v>
      </c>
      <c r="B11" s="18" t="s">
        <v>23</v>
      </c>
      <c r="C11" s="18" t="s">
        <v>16</v>
      </c>
      <c r="D11" s="18">
        <v>7</v>
      </c>
      <c r="E11" s="18"/>
      <c r="F11" s="18">
        <v>4</v>
      </c>
      <c r="G11" s="18">
        <v>3</v>
      </c>
      <c r="H11" s="18">
        <v>9</v>
      </c>
      <c r="I11" s="18"/>
      <c r="J11" s="18">
        <v>4</v>
      </c>
      <c r="K11" s="18">
        <v>5</v>
      </c>
      <c r="L11" s="18">
        <v>4750</v>
      </c>
      <c r="M11" s="18">
        <f t="shared" si="0"/>
        <v>540</v>
      </c>
      <c r="N11" s="18">
        <f t="shared" si="1"/>
        <v>5290</v>
      </c>
      <c r="O11" s="18" t="s">
        <v>17</v>
      </c>
    </row>
    <row r="12" s="1" customFormat="1" ht="25" customHeight="1" spans="1:15">
      <c r="A12" s="18">
        <v>8</v>
      </c>
      <c r="B12" s="18" t="s">
        <v>24</v>
      </c>
      <c r="C12" s="18" t="s">
        <v>16</v>
      </c>
      <c r="D12" s="18">
        <v>40</v>
      </c>
      <c r="E12" s="18"/>
      <c r="F12" s="18"/>
      <c r="G12" s="18">
        <v>40</v>
      </c>
      <c r="H12" s="18">
        <v>114</v>
      </c>
      <c r="I12" s="18"/>
      <c r="J12" s="18"/>
      <c r="K12" s="18">
        <v>114</v>
      </c>
      <c r="L12" s="18">
        <v>53580</v>
      </c>
      <c r="M12" s="18">
        <f t="shared" si="0"/>
        <v>6840</v>
      </c>
      <c r="N12" s="18">
        <f t="shared" si="1"/>
        <v>60420</v>
      </c>
      <c r="O12" s="18" t="s">
        <v>17</v>
      </c>
    </row>
    <row r="13" s="1" customFormat="1" ht="25" customHeight="1" spans="1:15">
      <c r="A13" s="18">
        <v>9</v>
      </c>
      <c r="B13" s="18" t="s">
        <v>25</v>
      </c>
      <c r="C13" s="18" t="s">
        <v>16</v>
      </c>
      <c r="D13" s="18">
        <v>2</v>
      </c>
      <c r="E13" s="18"/>
      <c r="F13" s="18"/>
      <c r="G13" s="18">
        <v>2</v>
      </c>
      <c r="H13" s="18">
        <v>3</v>
      </c>
      <c r="I13" s="18"/>
      <c r="J13" s="18"/>
      <c r="K13" s="18">
        <v>3</v>
      </c>
      <c r="L13" s="18">
        <v>1410</v>
      </c>
      <c r="M13" s="18">
        <f t="shared" si="0"/>
        <v>180</v>
      </c>
      <c r="N13" s="18">
        <f t="shared" si="1"/>
        <v>1590</v>
      </c>
      <c r="O13" s="18" t="s">
        <v>17</v>
      </c>
    </row>
    <row r="14" s="1" customFormat="1" ht="25" customHeight="1" spans="1:15">
      <c r="A14" s="18">
        <v>10</v>
      </c>
      <c r="B14" s="18" t="s">
        <v>26</v>
      </c>
      <c r="C14" s="18" t="s">
        <v>16</v>
      </c>
      <c r="D14" s="18">
        <v>1</v>
      </c>
      <c r="E14" s="18"/>
      <c r="F14" s="18"/>
      <c r="G14" s="18">
        <v>1</v>
      </c>
      <c r="H14" s="18">
        <v>1</v>
      </c>
      <c r="I14" s="18"/>
      <c r="J14" s="18"/>
      <c r="K14" s="18">
        <v>1</v>
      </c>
      <c r="L14" s="18">
        <v>470</v>
      </c>
      <c r="M14" s="18">
        <f t="shared" si="0"/>
        <v>60</v>
      </c>
      <c r="N14" s="18">
        <f t="shared" si="1"/>
        <v>530</v>
      </c>
      <c r="O14" s="18" t="s">
        <v>17</v>
      </c>
    </row>
    <row r="15" s="1" customFormat="1" ht="25" customHeight="1" spans="1:15">
      <c r="A15" s="18">
        <v>11</v>
      </c>
      <c r="B15" s="18" t="s">
        <v>27</v>
      </c>
      <c r="C15" s="18" t="s">
        <v>16</v>
      </c>
      <c r="D15" s="18">
        <v>21</v>
      </c>
      <c r="E15" s="18">
        <v>2</v>
      </c>
      <c r="F15" s="18">
        <v>5</v>
      </c>
      <c r="G15" s="18">
        <v>14</v>
      </c>
      <c r="H15" s="18">
        <v>39</v>
      </c>
      <c r="I15" s="18">
        <v>5</v>
      </c>
      <c r="J15" s="18">
        <v>5</v>
      </c>
      <c r="K15" s="18">
        <v>29</v>
      </c>
      <c r="L15" s="18">
        <v>20080</v>
      </c>
      <c r="M15" s="18">
        <f t="shared" si="0"/>
        <v>2340</v>
      </c>
      <c r="N15" s="18">
        <f t="shared" si="1"/>
        <v>22420</v>
      </c>
      <c r="O15" s="18" t="s">
        <v>17</v>
      </c>
    </row>
    <row r="16" s="1" customFormat="1" ht="25" customHeight="1" spans="1:15">
      <c r="A16" s="18">
        <v>12</v>
      </c>
      <c r="B16" s="18" t="s">
        <v>28</v>
      </c>
      <c r="C16" s="18" t="s">
        <v>16</v>
      </c>
      <c r="D16" s="18">
        <v>1</v>
      </c>
      <c r="E16" s="18"/>
      <c r="F16" s="18"/>
      <c r="G16" s="18">
        <v>1</v>
      </c>
      <c r="H16" s="18">
        <v>2</v>
      </c>
      <c r="I16" s="18"/>
      <c r="J16" s="18"/>
      <c r="K16" s="18">
        <v>2</v>
      </c>
      <c r="L16" s="18">
        <v>940</v>
      </c>
      <c r="M16" s="18">
        <f t="shared" si="0"/>
        <v>120</v>
      </c>
      <c r="N16" s="18">
        <f t="shared" si="1"/>
        <v>1060</v>
      </c>
      <c r="O16" s="18" t="s">
        <v>17</v>
      </c>
    </row>
    <row r="17" s="1" customFormat="1" ht="25" customHeight="1" spans="1:15">
      <c r="A17" s="18">
        <v>13</v>
      </c>
      <c r="B17" s="18" t="s">
        <v>29</v>
      </c>
      <c r="C17" s="18" t="s">
        <v>16</v>
      </c>
      <c r="D17" s="18">
        <v>4</v>
      </c>
      <c r="E17" s="18"/>
      <c r="F17" s="18">
        <v>1</v>
      </c>
      <c r="G17" s="18">
        <v>3</v>
      </c>
      <c r="H17" s="18">
        <v>6</v>
      </c>
      <c r="I17" s="18"/>
      <c r="J17" s="18">
        <v>2</v>
      </c>
      <c r="K17" s="18">
        <v>4</v>
      </c>
      <c r="L17" s="18">
        <v>3080</v>
      </c>
      <c r="M17" s="18">
        <f t="shared" si="0"/>
        <v>360</v>
      </c>
      <c r="N17" s="18">
        <f t="shared" si="1"/>
        <v>3440</v>
      </c>
      <c r="O17" s="18" t="s">
        <v>17</v>
      </c>
    </row>
    <row r="18" ht="25" customHeight="1" spans="1:15">
      <c r="A18" s="19"/>
      <c r="B18" s="20" t="s">
        <v>11</v>
      </c>
      <c r="C18" s="19"/>
      <c r="D18" s="20">
        <f>SUM(D5:D17)</f>
        <v>4895</v>
      </c>
      <c r="E18" s="20">
        <f t="shared" ref="E18:N18" si="2">SUM(E5:E17)</f>
        <v>175</v>
      </c>
      <c r="F18" s="20">
        <f t="shared" si="2"/>
        <v>1165</v>
      </c>
      <c r="G18" s="20">
        <f t="shared" si="2"/>
        <v>3555</v>
      </c>
      <c r="H18" s="20">
        <f t="shared" si="2"/>
        <v>8995</v>
      </c>
      <c r="I18" s="20">
        <f t="shared" si="2"/>
        <v>251</v>
      </c>
      <c r="J18" s="20">
        <f t="shared" si="2"/>
        <v>1930</v>
      </c>
      <c r="K18" s="20">
        <f t="shared" si="2"/>
        <v>6814</v>
      </c>
      <c r="L18" s="20">
        <f t="shared" si="2"/>
        <v>4533770</v>
      </c>
      <c r="M18" s="20">
        <f t="shared" si="2"/>
        <v>539700</v>
      </c>
      <c r="N18" s="20">
        <f t="shared" si="2"/>
        <v>5073470</v>
      </c>
      <c r="O18" s="20"/>
    </row>
    <row r="19" spans="2:15">
      <c r="B19" s="21" t="s">
        <v>30</v>
      </c>
      <c r="C19" s="21"/>
      <c r="D19" s="22"/>
      <c r="E19" s="22"/>
      <c r="F19" s="23" t="s">
        <v>31</v>
      </c>
      <c r="G19" s="23"/>
      <c r="H19" s="23"/>
      <c r="I19" s="22"/>
      <c r="J19" s="22"/>
      <c r="K19" s="22"/>
      <c r="L19" s="22"/>
      <c r="M19" s="21" t="s">
        <v>32</v>
      </c>
      <c r="N19" s="21"/>
      <c r="O19" s="21"/>
    </row>
    <row r="20" spans="2:15">
      <c r="B20" s="21"/>
      <c r="C20" s="21"/>
      <c r="D20" s="22"/>
      <c r="E20" s="22"/>
      <c r="F20" s="23"/>
      <c r="G20" s="23"/>
      <c r="H20" s="23"/>
      <c r="I20" s="22"/>
      <c r="J20" s="22"/>
      <c r="K20" s="22"/>
      <c r="L20" s="22"/>
      <c r="M20" s="21"/>
      <c r="N20" s="21"/>
      <c r="O20" s="21"/>
    </row>
  </sheetData>
  <mergeCells count="15">
    <mergeCell ref="A1:O1"/>
    <mergeCell ref="A2:E2"/>
    <mergeCell ref="M2:O2"/>
    <mergeCell ref="D3:G3"/>
    <mergeCell ref="H3:K3"/>
    <mergeCell ref="A3:A4"/>
    <mergeCell ref="B3:B4"/>
    <mergeCell ref="C3:C4"/>
    <mergeCell ref="L3:L4"/>
    <mergeCell ref="M3:M4"/>
    <mergeCell ref="N3:N4"/>
    <mergeCell ref="O3:O4"/>
    <mergeCell ref="M19:O20"/>
    <mergeCell ref="F19:H20"/>
    <mergeCell ref="B19:C20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分配表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爱的精灵</cp:lastModifiedBy>
  <dcterms:created xsi:type="dcterms:W3CDTF">2024-12-30T06:56:00Z</dcterms:created>
  <dcterms:modified xsi:type="dcterms:W3CDTF">2025-01-08T09:05:01Z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55424A5DEAEF407B9E1A5FD972580EDA_13</vt:lpwstr>
  </property>
  <property fmtid="{D5CDD505-2E9C-101B-9397-08002B2CF9AE}" pid="3" name="KSOProductBuildVer">
    <vt:lpwstr>2052-12.1.0.19770</vt:lpwstr>
  </property>
</Properties>
</file>