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<sst xmlns="http://schemas.openxmlformats.org/spreadsheetml/2006/main" count="37" uniqueCount="33">
  <si>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原州区2023年12月份高龄津贴分配表</t>
  </si>
  <si>
    <t>编制单位：固原市原州区民政局</t>
  </si>
  <si>
    <t>时间：2023年12月14日</t>
  </si>
  <si>
    <t>序号</t>
  </si>
  <si>
    <t>乡镇/街道</t>
  </si>
  <si>
    <t>总人数</t>
  </si>
  <si>
    <t>低收入高龄</t>
  </si>
  <si>
    <t>高龄</t>
  </si>
  <si>
    <t>合计</t>
  </si>
  <si>
    <t>备注</t>
  </si>
  <si>
    <t>人数</t>
  </si>
  <si>
    <t>发放金额</t>
  </si>
  <si>
    <t>80-89岁</t>
  </si>
  <si>
    <t>90岁及以上</t>
  </si>
  <si>
    <t>小计</t>
  </si>
  <si>
    <t>城市</t>
  </si>
  <si>
    <t>农村</t>
  </si>
  <si>
    <t>南关街道办事处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</si>
  <si>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</si>
  <si>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</si>
  <si>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</si>
  <si>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</si>
  <si>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</si>
  <si>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</si>
  <si>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</si>
  <si>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</si>
  <si>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</si>
  <si>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</si>
  <si>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</si>
  <si>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</si>
  <si>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</si>
  <si>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总计</t>
  </si>
  <si>
    <t xml:space="preserve"> 分管领导：                          股室负责人：                           制表人：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</si>
</sst>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b/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2"/>
      <color theme="10"/>
      <name val="宋体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30" borderId="0" applyNumberFormat="0" applyBorder="0" applyAlignment="0" applyProtection="0"/>
    <xf numFmtId="0" fontId="39" fillId="0" borderId="8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2"/>
  <sheetViews>
    <sheetView tabSelected="1" zoomScaleSheetLayoutView="100" workbookViewId="0" topLeftCell="A1">
      <selection activeCell="J13" sqref="J13"/>
    </sheetView>
  </sheetViews>
  <sheetFormatPr defaultColWidth="8.75390625" defaultRowHeight="14.25"/>
  <cols>
    <col min="1" max="1" width="7.375" style="0" customWidth="1"/>
    <col min="2" max="2" width="14.625" style="0" customWidth="1"/>
    <col min="3" max="3" width="10.25390625" style="0" customWidth="1"/>
    <col min="4" max="5" width="7.125" style="0" customWidth="1"/>
    <col min="6" max="6" width="9.125" style="0" customWidth="1"/>
    <col min="7" max="7" width="7.00390625" style="0" customWidth="1"/>
    <col min="8" max="8" width="9.125" style="0" customWidth="1"/>
    <col min="9" max="9" width="7.00390625" style="0" customWidth="1"/>
    <col min="10" max="10" width="9.125" style="0" customWidth="1"/>
    <col min="11" max="11" width="10.875" style="0" customWidth="1"/>
    <col min="12" max="12" width="11.875" style="0" customWidth="1"/>
    <col min="13" max="13" width="11.25390625" style="0" customWidth="1"/>
    <col min="14" max="244" width="8.125" style="0" bestFit="1" customWidth="1"/>
  </cols>
  <sheetData>
    <row r="1" spans="1:13" s="1" customFormat="1" ht="29.25" customHeight="1">
      <c r="A1" s="7" t="s">
        <v>0</v>
      </c>
      <c r="B1" s="8"/>
      <c r="C1" s="8"/>
      <c r="D1" s="9"/>
      <c r="E1" s="9"/>
      <c r="F1" s="9"/>
      <c r="G1" s="8"/>
      <c r="H1" s="8"/>
      <c r="I1" s="8"/>
      <c r="J1" s="8"/>
      <c r="K1" s="8"/>
      <c r="L1" s="8"/>
      <c r="M1" s="8"/>
    </row>
    <row r="2" spans="1:13" s="2" customFormat="1" ht="19.5" customHeight="1">
      <c r="A2" s="10" t="s">
        <v>1</v>
      </c>
      <c r="B2" s="10"/>
      <c r="C2" s="10"/>
      <c r="D2" s="11"/>
      <c r="E2" s="11"/>
      <c r="F2" s="11"/>
      <c r="G2" s="10"/>
      <c r="H2" s="10"/>
      <c r="I2" s="10"/>
      <c r="J2" s="10"/>
      <c r="K2" s="10"/>
      <c r="L2" s="10"/>
      <c r="M2" s="36" t="s">
        <v>2</v>
      </c>
    </row>
    <row r="3" spans="1:244" s="3" customFormat="1" ht="27.75" customHeight="1">
      <c r="A3" s="12" t="s">
        <v>3</v>
      </c>
      <c r="B3" s="12" t="s">
        <v>4</v>
      </c>
      <c r="C3" s="12" t="s">
        <v>5</v>
      </c>
      <c r="D3" s="13" t="s">
        <v>6</v>
      </c>
      <c r="E3" s="28"/>
      <c r="F3" s="28"/>
      <c r="G3" s="12" t="s">
        <v>7</v>
      </c>
      <c r="H3" s="12"/>
      <c r="I3" s="12"/>
      <c r="J3" s="12"/>
      <c r="K3" s="12"/>
      <c r="L3" s="12" t="s">
        <v>8</v>
      </c>
      <c r="M3" s="12" t="s">
        <v>9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3" customFormat="1" ht="27.75" customHeight="1">
      <c r="A4" s="12"/>
      <c r="B4" s="12"/>
      <c r="C4" s="12"/>
      <c r="D4" s="14" t="s">
        <v>10</v>
      </c>
      <c r="E4" s="14"/>
      <c r="F4" s="14" t="s">
        <v>11</v>
      </c>
      <c r="G4" s="12" t="s">
        <v>12</v>
      </c>
      <c r="H4" s="12"/>
      <c r="I4" s="30" t="s">
        <v>13</v>
      </c>
      <c r="J4" s="30"/>
      <c r="K4" s="12" t="s">
        <v>14</v>
      </c>
      <c r="L4" s="31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3" customFormat="1" ht="27.75" customHeight="1">
      <c r="A5" s="12"/>
      <c r="B5" s="12"/>
      <c r="C5" s="12"/>
      <c r="D5" s="14" t="s">
        <v>15</v>
      </c>
      <c r="E5" s="29" t="s">
        <v>16</v>
      </c>
      <c r="F5" s="14"/>
      <c r="G5" s="12" t="s">
        <v>10</v>
      </c>
      <c r="H5" s="12" t="s">
        <v>11</v>
      </c>
      <c r="I5" s="12" t="s">
        <v>10</v>
      </c>
      <c r="J5" s="12" t="s">
        <v>11</v>
      </c>
      <c r="K5" s="12"/>
      <c r="L5" s="31"/>
      <c r="M5" s="12"/>
      <c r="N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4" customFormat="1" ht="21.75" customHeight="1">
      <c r="A6" s="15">
        <v>1</v>
      </c>
      <c r="B6" s="16" t="s">
        <v>17</v>
      </c>
      <c r="C6" s="17">
        <f>D6+E6+G6+I6</f>
        <v>387</v>
      </c>
      <c r="D6" s="17"/>
      <c r="E6" s="17"/>
      <c r="F6" s="17"/>
      <c r="G6" s="17">
        <v>353</v>
      </c>
      <c r="H6" s="17">
        <v>40100</v>
      </c>
      <c r="I6" s="17">
        <v>34</v>
      </c>
      <c r="J6" s="32">
        <v>6800</v>
      </c>
      <c r="K6" s="17">
        <f>H6+J6</f>
        <v>46900</v>
      </c>
      <c r="L6" s="33">
        <f>F6+K6</f>
        <v>46900</v>
      </c>
      <c r="M6" s="3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4" customFormat="1" ht="21.75" customHeight="1">
      <c r="A7" s="18">
        <v>2</v>
      </c>
      <c r="B7" s="19" t="s">
        <v>18</v>
      </c>
      <c r="C7" s="17">
        <f aca="true" t="shared" si="0" ref="C7:C20">D7+E7+G7+I7</f>
        <v>201</v>
      </c>
      <c r="D7" s="17">
        <v>7</v>
      </c>
      <c r="E7" s="17"/>
      <c r="F7" s="17">
        <v>3200</v>
      </c>
      <c r="G7" s="17">
        <v>176</v>
      </c>
      <c r="H7" s="17">
        <v>27800</v>
      </c>
      <c r="I7" s="17">
        <v>18</v>
      </c>
      <c r="J7" s="32">
        <v>3600</v>
      </c>
      <c r="K7" s="17">
        <f aca="true" t="shared" si="1" ref="K7:K19">H7+J7</f>
        <v>31400</v>
      </c>
      <c r="L7" s="33">
        <f aca="true" t="shared" si="2" ref="L7:L19">F7+K7</f>
        <v>34600</v>
      </c>
      <c r="M7" s="3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4" customFormat="1" ht="21.75" customHeight="1">
      <c r="A8" s="15">
        <v>3</v>
      </c>
      <c r="B8" s="19" t="s">
        <v>19</v>
      </c>
      <c r="C8" s="17">
        <f t="shared" si="0"/>
        <v>313</v>
      </c>
      <c r="D8" s="17"/>
      <c r="E8" s="17"/>
      <c r="F8" s="17"/>
      <c r="G8" s="17">
        <v>288</v>
      </c>
      <c r="H8" s="17">
        <v>46900</v>
      </c>
      <c r="I8" s="17">
        <v>25</v>
      </c>
      <c r="J8" s="32">
        <v>10400</v>
      </c>
      <c r="K8" s="17">
        <f t="shared" si="1"/>
        <v>57300</v>
      </c>
      <c r="L8" s="33">
        <f t="shared" si="2"/>
        <v>57300</v>
      </c>
      <c r="M8" s="3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4" customFormat="1" ht="21.75" customHeight="1">
      <c r="A9" s="18">
        <v>4</v>
      </c>
      <c r="B9" s="19" t="s">
        <v>20</v>
      </c>
      <c r="C9" s="17">
        <f t="shared" si="0"/>
        <v>338</v>
      </c>
      <c r="D9" s="17">
        <v>2</v>
      </c>
      <c r="E9" s="17">
        <v>69</v>
      </c>
      <c r="F9" s="17">
        <v>23950</v>
      </c>
      <c r="G9" s="17">
        <v>267</v>
      </c>
      <c r="H9" s="17">
        <v>26700</v>
      </c>
      <c r="I9" s="17">
        <v>0</v>
      </c>
      <c r="J9" s="32">
        <v>0</v>
      </c>
      <c r="K9" s="17">
        <f t="shared" si="1"/>
        <v>26700</v>
      </c>
      <c r="L9" s="33">
        <f t="shared" si="2"/>
        <v>50650</v>
      </c>
      <c r="M9" s="3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4" customFormat="1" ht="21.75" customHeight="1">
      <c r="A10" s="15">
        <v>5</v>
      </c>
      <c r="B10" s="19" t="s">
        <v>21</v>
      </c>
      <c r="C10" s="17">
        <f t="shared" si="0"/>
        <v>196</v>
      </c>
      <c r="D10" s="17"/>
      <c r="E10" s="17">
        <v>20</v>
      </c>
      <c r="F10" s="17">
        <v>6780</v>
      </c>
      <c r="G10" s="17">
        <v>173</v>
      </c>
      <c r="H10" s="17">
        <v>17300</v>
      </c>
      <c r="I10" s="17">
        <v>3</v>
      </c>
      <c r="J10" s="32">
        <v>600</v>
      </c>
      <c r="K10" s="17">
        <f t="shared" si="1"/>
        <v>17900</v>
      </c>
      <c r="L10" s="33">
        <f t="shared" si="2"/>
        <v>24680</v>
      </c>
      <c r="M10" s="3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4" customFormat="1" ht="21.75" customHeight="1">
      <c r="A11" s="18">
        <v>6</v>
      </c>
      <c r="B11" s="19" t="s">
        <v>22</v>
      </c>
      <c r="C11" s="17">
        <f t="shared" si="0"/>
        <v>344</v>
      </c>
      <c r="D11" s="17"/>
      <c r="E11" s="17">
        <v>230</v>
      </c>
      <c r="F11" s="17">
        <v>66240</v>
      </c>
      <c r="G11" s="17">
        <v>113</v>
      </c>
      <c r="H11" s="17">
        <v>11300</v>
      </c>
      <c r="I11" s="17">
        <v>1</v>
      </c>
      <c r="J11" s="32">
        <v>200</v>
      </c>
      <c r="K11" s="17">
        <f t="shared" si="1"/>
        <v>11500</v>
      </c>
      <c r="L11" s="33">
        <f t="shared" si="2"/>
        <v>77740</v>
      </c>
      <c r="M11" s="3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13" s="5" customFormat="1" ht="21.75" customHeight="1">
      <c r="A12" s="15">
        <v>7</v>
      </c>
      <c r="B12" s="20" t="s">
        <v>23</v>
      </c>
      <c r="C12" s="17">
        <f t="shared" si="0"/>
        <v>598</v>
      </c>
      <c r="D12" s="17"/>
      <c r="E12" s="17"/>
      <c r="F12" s="17"/>
      <c r="G12" s="17">
        <v>559</v>
      </c>
      <c r="H12" s="17">
        <v>55900</v>
      </c>
      <c r="I12" s="34">
        <v>39</v>
      </c>
      <c r="J12" s="32">
        <v>7800</v>
      </c>
      <c r="K12" s="17">
        <f t="shared" si="1"/>
        <v>63700</v>
      </c>
      <c r="L12" s="33">
        <f t="shared" si="2"/>
        <v>63700</v>
      </c>
      <c r="M12" s="39"/>
    </row>
    <row r="13" spans="1:13" s="5" customFormat="1" ht="21.75" customHeight="1">
      <c r="A13" s="18">
        <v>8</v>
      </c>
      <c r="B13" s="20" t="s">
        <v>24</v>
      </c>
      <c r="C13" s="17">
        <f t="shared" si="0"/>
        <v>455</v>
      </c>
      <c r="D13" s="17">
        <v>1</v>
      </c>
      <c r="E13" s="17">
        <v>44</v>
      </c>
      <c r="F13" s="17">
        <v>17160</v>
      </c>
      <c r="G13" s="17">
        <v>399</v>
      </c>
      <c r="H13" s="17">
        <v>39900</v>
      </c>
      <c r="I13" s="34">
        <v>11</v>
      </c>
      <c r="J13" s="32">
        <v>2200</v>
      </c>
      <c r="K13" s="17">
        <f t="shared" si="1"/>
        <v>42100</v>
      </c>
      <c r="L13" s="33">
        <f t="shared" si="2"/>
        <v>59260</v>
      </c>
      <c r="M13" s="39"/>
    </row>
    <row r="14" spans="1:13" s="5" customFormat="1" ht="21.75" customHeight="1">
      <c r="A14" s="15">
        <v>9</v>
      </c>
      <c r="B14" s="20" t="s">
        <v>25</v>
      </c>
      <c r="C14" s="17">
        <f t="shared" si="0"/>
        <v>700</v>
      </c>
      <c r="D14" s="17">
        <v>1</v>
      </c>
      <c r="E14" s="17">
        <v>40</v>
      </c>
      <c r="F14" s="17">
        <v>18840</v>
      </c>
      <c r="G14" s="17">
        <v>642</v>
      </c>
      <c r="H14" s="17">
        <v>64200</v>
      </c>
      <c r="I14" s="34">
        <v>17</v>
      </c>
      <c r="J14" s="32">
        <v>3400</v>
      </c>
      <c r="K14" s="17">
        <f t="shared" si="1"/>
        <v>67600</v>
      </c>
      <c r="L14" s="33">
        <f t="shared" si="2"/>
        <v>86440</v>
      </c>
      <c r="M14" s="39"/>
    </row>
    <row r="15" spans="1:13" s="5" customFormat="1" ht="21.75" customHeight="1">
      <c r="A15" s="18">
        <v>10</v>
      </c>
      <c r="B15" s="20" t="s">
        <v>26</v>
      </c>
      <c r="C15" s="17">
        <f t="shared" si="0"/>
        <v>407</v>
      </c>
      <c r="D15" s="17">
        <v>1</v>
      </c>
      <c r="E15" s="17">
        <v>37</v>
      </c>
      <c r="F15" s="17">
        <v>15320</v>
      </c>
      <c r="G15" s="17">
        <v>358</v>
      </c>
      <c r="H15" s="17">
        <v>35800</v>
      </c>
      <c r="I15" s="34">
        <v>11</v>
      </c>
      <c r="J15" s="32">
        <v>2200</v>
      </c>
      <c r="K15" s="17">
        <f t="shared" si="1"/>
        <v>38000</v>
      </c>
      <c r="L15" s="33">
        <f t="shared" si="2"/>
        <v>53320</v>
      </c>
      <c r="M15" s="39"/>
    </row>
    <row r="16" spans="1:13" s="5" customFormat="1" ht="21.75" customHeight="1">
      <c r="A16" s="15">
        <v>11</v>
      </c>
      <c r="B16" s="20" t="s">
        <v>27</v>
      </c>
      <c r="C16" s="17">
        <f t="shared" si="0"/>
        <v>299</v>
      </c>
      <c r="D16" s="17"/>
      <c r="E16" s="17">
        <v>19</v>
      </c>
      <c r="F16" s="17">
        <v>9500</v>
      </c>
      <c r="G16" s="17">
        <v>274</v>
      </c>
      <c r="H16" s="17">
        <v>27400</v>
      </c>
      <c r="I16" s="34">
        <v>6</v>
      </c>
      <c r="J16" s="32">
        <v>1200</v>
      </c>
      <c r="K16" s="17">
        <f t="shared" si="1"/>
        <v>28600</v>
      </c>
      <c r="L16" s="33">
        <f t="shared" si="2"/>
        <v>38100</v>
      </c>
      <c r="M16" s="39"/>
    </row>
    <row r="17" spans="1:13" s="5" customFormat="1" ht="21.75" customHeight="1">
      <c r="A17" s="18">
        <v>12</v>
      </c>
      <c r="B17" s="20" t="s">
        <v>28</v>
      </c>
      <c r="C17" s="17">
        <f t="shared" si="0"/>
        <v>172</v>
      </c>
      <c r="D17" s="17"/>
      <c r="E17" s="17">
        <v>14</v>
      </c>
      <c r="F17" s="17">
        <v>5390</v>
      </c>
      <c r="G17" s="17">
        <v>150</v>
      </c>
      <c r="H17" s="17">
        <v>15000</v>
      </c>
      <c r="I17" s="34">
        <v>8</v>
      </c>
      <c r="J17" s="32">
        <v>1600</v>
      </c>
      <c r="K17" s="17">
        <f t="shared" si="1"/>
        <v>16600</v>
      </c>
      <c r="L17" s="33">
        <f t="shared" si="2"/>
        <v>21990</v>
      </c>
      <c r="M17" s="39"/>
    </row>
    <row r="18" spans="1:13" s="5" customFormat="1" ht="21.75" customHeight="1">
      <c r="A18" s="15">
        <v>13</v>
      </c>
      <c r="B18" s="21" t="s">
        <v>29</v>
      </c>
      <c r="C18" s="17">
        <f t="shared" si="0"/>
        <v>119</v>
      </c>
      <c r="D18" s="17"/>
      <c r="E18" s="17">
        <v>6</v>
      </c>
      <c r="F18" s="17">
        <v>2080</v>
      </c>
      <c r="G18" s="17">
        <v>111</v>
      </c>
      <c r="H18" s="17">
        <v>11100</v>
      </c>
      <c r="I18" s="34">
        <v>2</v>
      </c>
      <c r="J18" s="32">
        <v>400</v>
      </c>
      <c r="K18" s="17">
        <f t="shared" si="1"/>
        <v>11500</v>
      </c>
      <c r="L18" s="33">
        <f t="shared" si="2"/>
        <v>13580</v>
      </c>
      <c r="M18" s="40"/>
    </row>
    <row r="19" spans="1:13" s="5" customFormat="1" ht="21.75" customHeight="1">
      <c r="A19" s="18">
        <v>14</v>
      </c>
      <c r="B19" s="22" t="s">
        <v>30</v>
      </c>
      <c r="C19" s="17">
        <f t="shared" si="0"/>
        <v>129</v>
      </c>
      <c r="D19" s="17"/>
      <c r="E19" s="17">
        <v>17</v>
      </c>
      <c r="F19" s="17">
        <v>5050</v>
      </c>
      <c r="G19" s="17">
        <v>109</v>
      </c>
      <c r="H19" s="17">
        <v>12100</v>
      </c>
      <c r="I19" s="34">
        <v>3</v>
      </c>
      <c r="J19" s="32">
        <v>600</v>
      </c>
      <c r="K19" s="17">
        <f t="shared" si="1"/>
        <v>12700</v>
      </c>
      <c r="L19" s="33">
        <f t="shared" si="2"/>
        <v>17750</v>
      </c>
      <c r="M19" s="34"/>
    </row>
    <row r="20" spans="1:244" s="6" customFormat="1" ht="21.75" customHeight="1">
      <c r="A20" s="23"/>
      <c r="B20" s="24" t="s">
        <v>31</v>
      </c>
      <c r="C20" s="17">
        <f t="shared" si="0"/>
        <v>4658</v>
      </c>
      <c r="D20" s="25">
        <f aca="true" t="shared" si="3" ref="D20:L20">SUM(D6:D19)</f>
        <v>12</v>
      </c>
      <c r="E20" s="25">
        <f t="shared" si="3"/>
        <v>496</v>
      </c>
      <c r="F20" s="25">
        <f t="shared" si="3"/>
        <v>173510</v>
      </c>
      <c r="G20" s="23">
        <f t="shared" si="3"/>
        <v>3972</v>
      </c>
      <c r="H20" s="23">
        <f t="shared" si="3"/>
        <v>431500</v>
      </c>
      <c r="I20" s="23">
        <f t="shared" si="3"/>
        <v>178</v>
      </c>
      <c r="J20" s="25">
        <f t="shared" si="3"/>
        <v>41000</v>
      </c>
      <c r="K20" s="35">
        <f t="shared" si="3"/>
        <v>472500</v>
      </c>
      <c r="L20" s="33">
        <f t="shared" si="3"/>
        <v>646010</v>
      </c>
      <c r="M20" s="23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</row>
    <row r="21" spans="1:13" s="5" customFormat="1" ht="18" customHeight="1">
      <c r="A21" s="26" t="s">
        <v>32</v>
      </c>
      <c r="B21" s="26"/>
      <c r="C21" s="26"/>
      <c r="D21" s="27"/>
      <c r="E21" s="27"/>
      <c r="F21" s="27"/>
      <c r="G21" s="26"/>
      <c r="H21" s="26"/>
      <c r="I21" s="26"/>
      <c r="J21" s="26"/>
      <c r="K21" s="26"/>
      <c r="L21" s="26"/>
      <c r="M21" s="26"/>
    </row>
    <row r="22" spans="1:13" s="5" customFormat="1" ht="18" customHeight="1">
      <c r="A22" s="26"/>
      <c r="B22" s="26"/>
      <c r="C22" s="26"/>
      <c r="D22" s="27"/>
      <c r="E22" s="27"/>
      <c r="F22" s="27"/>
      <c r="G22" s="26"/>
      <c r="H22" s="26"/>
      <c r="I22" s="26"/>
      <c r="J22" s="26"/>
      <c r="K22" s="26"/>
      <c r="L22" s="26"/>
      <c r="M22" s="26"/>
    </row>
  </sheetData>
  <sheetProtection/>
  <mergeCells count="14">
    <mergeCell ref="A1:M1"/>
    <mergeCell ref="D3:F3"/>
    <mergeCell ref="G3:K3"/>
    <mergeCell ref="D4:E4"/>
    <mergeCell ref="G4:H4"/>
    <mergeCell ref="I4:J4"/>
    <mergeCell ref="A3:A5"/>
    <mergeCell ref="B3:B5"/>
    <mergeCell ref="C3:C5"/>
    <mergeCell ref="F4:F5"/>
    <mergeCell ref="K4:K5"/>
    <mergeCell ref="L3:L5"/>
    <mergeCell ref="M3:M5"/>
    <mergeCell ref="A21:M22"/>
  </mergeCells>
  <printOptions/>
  <pageMargins left="0.7513888888888889" right="0.7513888888888889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admin15</cp:lastModifiedBy>
  <cp:lastPrinted>2023-03-21T10:34:17Z</cp:lastPrinted>
  <dcterms:created xsi:type="dcterms:W3CDTF">2013-03-29T04:05:05Z</dcterms:created>
  <dcterms:modified xsi:type="dcterms:W3CDTF">2024-01-11T15:49:56Z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1816E44DB15C73E3A49D9F65C2AC894F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